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0212010" sheetId="1" r:id="rId1"/>
  </sheets>
  <definedNames>
    <definedName name="_xlnm.Print_Area" localSheetId="0">'0212010'!$A$1:$G$109</definedName>
  </definedNames>
  <calcPr fullCalcOnLoad="1"/>
</workbook>
</file>

<file path=xl/sharedStrings.xml><?xml version="1.0" encoding="utf-8"?>
<sst xmlns="http://schemas.openxmlformats.org/spreadsheetml/2006/main" count="196" uniqueCount="119">
  <si>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</si>
  <si>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</si>
  <si>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</si>
  <si>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</si>
  <si>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</si>
  <si>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</si>
  <si>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</si>
  <si>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</si>
  <si>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</si>
  <si>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</si>
  <si>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</si>
  <si>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</si>
  <si>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</si>
  <si>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</si>
  <si>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</si>
  <si>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</si>
  <si>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</si>
  <si>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</si>
  <si>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</si>
  <si>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</si>
  <si>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</si>
  <si>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</si>
  <si>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</si>
  <si>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</si>
  <si>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</si>
  <si>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</si>
  <si>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</si>
  <si>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</si>
  <si>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</si>
  <si>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</si>
  <si>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</si>
  <si>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</si>
  <si>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</si>
  <si>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</si>
  <si>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</si>
  <si>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</si>
  <si>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</si>
  <si>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</si>
  <si>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</si>
  <si>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</si>
  <si>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</si>
  <si>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</si>
  <si>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</si>
  <si>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</si>
  <si>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</si>
  <si>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</si>
  <si>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</si>
  <si>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 xml:space="preserve">2. </t>
  </si>
  <si>
    <t xml:space="preserve">3. </t>
  </si>
  <si>
    <t>0210000</t>
  </si>
  <si>
    <t>бюджетної програми місцевого бюджету на 2020 рік</t>
  </si>
  <si>
    <t>0212010</t>
  </si>
  <si>
    <t>0731</t>
  </si>
  <si>
    <t>Багатопрофільна стаціонарна медична допомога населенню</t>
  </si>
  <si>
    <t xml:space="preserve">Підвищення рівня надання медичної допомоги та збереження здоров’я населення. </t>
  </si>
  <si>
    <r>
      <t xml:space="preserve">Мета бюджетної програми : </t>
    </r>
    <r>
      <rPr>
        <sz val="12"/>
        <color indexed="8"/>
        <rFont val="Times New Roman"/>
        <family val="1"/>
      </rPr>
      <t xml:space="preserve">Підвищення рівня надання медичної допомоги та збереження здоров’я населення. </t>
    </r>
  </si>
  <si>
    <t xml:space="preserve">Забезпечення надання населенню амбулаторно-поліклінічної допомоги </t>
  </si>
  <si>
    <t>Забезпечення надання населенню стаціонарної медичної допомоги</t>
  </si>
  <si>
    <t>Програма «Організація харчування хворих у стаціонарних відділеннях КНП Первомайська центральна районна лікарня на принципах аутсорсінгу на період 2019-2021 роки»</t>
  </si>
  <si>
    <t>Обсяг видатків для забезпечення  надання населенню амбулаторно-поліклінічної допомоги </t>
  </si>
  <si>
    <t>тис.грн.</t>
  </si>
  <si>
    <t>адміністративно-управлінський персонал КНП Первомайської ЦРЛ </t>
  </si>
  <si>
    <t>Завдання 1,2</t>
  </si>
  <si>
    <t>Обсяг видатків для забезпечення  надання населенню стаціонарної медичної допомоги</t>
  </si>
  <si>
    <t xml:space="preserve">Кількість установ </t>
  </si>
  <si>
    <t>од.</t>
  </si>
  <si>
    <t>Свідоцтво про ЄДРПУО</t>
  </si>
  <si>
    <t>Кількість штатних одиниць</t>
  </si>
  <si>
    <t>Штатний розпис</t>
  </si>
  <si>
    <t>у т. ч. лікарів</t>
  </si>
  <si>
    <t>Кількість ліжок у звичайних стаціонарах</t>
  </si>
  <si>
    <t xml:space="preserve">Наказ головного лікаря </t>
  </si>
  <si>
    <t xml:space="preserve">Кількість ліжок у денному стаціонарі </t>
  </si>
  <si>
    <t>Кількість ліжко-днів у звичайних стаціонарах</t>
  </si>
  <si>
    <t>тис.од.</t>
  </si>
  <si>
    <t>розрахунок ліжкового фонду згідно наказу головного лікаря</t>
  </si>
  <si>
    <t>Кількість ліжко-днів у денному стаціонарі</t>
  </si>
  <si>
    <t>Кількость лікарських відвідувань (поліклінічні відділення)</t>
  </si>
  <si>
    <t>відвідування</t>
  </si>
  <si>
    <t>Інформаційно-анатітичний відділ КНП Первомайської ЦРЛ </t>
  </si>
  <si>
    <t>осіб</t>
  </si>
  <si>
    <t>Завантаженість ліжкового фонду у звичайних стаціонарах</t>
  </si>
  <si>
    <t>дні</t>
  </si>
  <si>
    <t>Завантаженість ліжкового фонду у денному стаціонарі</t>
  </si>
  <si>
    <t>Кількість пролікованих хворих у звичайному стаціонарі</t>
  </si>
  <si>
    <t>Кількість пролікованих хворих у денному стаціонарі</t>
  </si>
  <si>
    <t>Середня тривалість лікування у звичайному стаціонар одного хворого</t>
  </si>
  <si>
    <t>Підстави для виконання бюджетної програми: Конституція України; Бюджетний кодекс України; Закон України "Основи законодавства України про охорону здоров'я"; Наказ МФУ № 836 від 26.08.2014р.; Наказ МОЗ № 283/437 від 26.05.2010р.,рішенн про місцевий бюджет міста м.Первомайський на 2020 рік №1393-67/7 від 26.12.2019</t>
  </si>
  <si>
    <t xml:space="preserve">Зниження рівня захворюваності порівняно з попереднім роком </t>
  </si>
  <si>
    <t xml:space="preserve">Інформаційно-анатітичний відділ КНП Первомайської ЦРЛ </t>
  </si>
  <si>
    <t>%</t>
  </si>
  <si>
    <t xml:space="preserve"> Зменшення показника летальності </t>
  </si>
  <si>
    <t>М.М.Бакшеєв</t>
  </si>
  <si>
    <t>(код бюджету)</t>
  </si>
  <si>
    <t>(код ЄДРПОУ)</t>
  </si>
  <si>
    <t>04396986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</si>
  <si>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</si>
  <si>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</si>
  <si>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</si>
  <si>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</si>
  <si>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Виконавчий комітет Первомайської міської ради Харківської області</t>
  </si>
  <si>
    <t>Виконавчий комітет Первомайської міської ради Хрківської області</t>
  </si>
  <si>
    <t>Програма розвитку охорони здоров`я населення м.Первомайський на вторинному рівні період 2018-2020 роки</t>
  </si>
  <si>
    <t>3.</t>
  </si>
  <si>
    <t>Придбання обладнання і предметів довгострокового користування</t>
  </si>
  <si>
    <t>Завдання 3</t>
  </si>
  <si>
    <t>Обсяг видатків на придбання обладнання і предметів довгострокового користування</t>
  </si>
  <si>
    <t>Кількість одиниць придбанного обладнання</t>
  </si>
  <si>
    <t>Середня видатки на  придбання одиниці обладнання</t>
  </si>
  <si>
    <t>Відсоток придбанного обладнання до запланованого</t>
  </si>
  <si>
    <t>А.П.Корєнєва</t>
  </si>
  <si>
    <t>мініпроєктів «Разом в майбутнє» проєкту «Сучасна медицина ІІ рівня – впевнений крок до здоров’я нації»</t>
  </si>
  <si>
    <t>Міні-проєктів «Разом в майбутнє» проєкту «Сучасна медицина ІІ рівня – впевнений крок до здоров’я нації»</t>
  </si>
  <si>
    <t xml:space="preserve">Програми економічного і соціального розвитку м.Первомайський на 2020 рік
</t>
  </si>
  <si>
    <t>Завдання 4</t>
  </si>
  <si>
    <t>Обсяг видатків на здійснення міні-проєкту</t>
  </si>
  <si>
    <t>Обсяг бюджетних призначень / бюджетних асигнувань - 19 057 335,00 гривень, у тому числі загального фонду - 14 169 300,00 гривень
 та спеціального фонду - 4 888 035 гривень.</t>
  </si>
  <si>
    <t>Розпорядження міського голови з основної діяльності</t>
  </si>
  <si>
    <t>від 02.07.2020 р. № 118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</si>
</sst>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0" fontId="10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2" fillId="0" borderId="0" xfId="0" applyNumberFormat="1" applyFont="1" applyBorder="1" applyAlignment="1">
      <alignment horizontal="justify" wrapText="1"/>
    </xf>
    <xf numFmtId="2" fontId="3" fillId="0" borderId="0" xfId="0" applyNumberFormat="1" applyFont="1" applyBorder="1" applyAlignment="1">
      <alignment/>
    </xf>
    <xf numFmtId="2" fontId="2" fillId="32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2" fillId="32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zoomScalePageLayoutView="0" workbookViewId="0" topLeftCell="A17">
      <selection activeCell="C17" sqref="C17:F17"/>
    </sheetView>
  </sheetViews>
  <sheetFormatPr defaultColWidth="21.57421875" defaultRowHeight="15"/>
  <cols>
    <col min="1" max="1" width="6.57421875" style="4" customWidth="1"/>
    <col min="2" max="2" width="45.8515625" style="4" customWidth="1"/>
    <col min="3" max="3" width="13.421875" style="4" customWidth="1"/>
    <col min="4" max="4" width="35.00390625" style="4" customWidth="1"/>
    <col min="5" max="6" width="21.57421875" style="4" customWidth="1"/>
    <col min="7" max="7" width="24.7109375" style="4" customWidth="1"/>
    <col min="8" max="8" width="10.28125" style="4" customWidth="1"/>
    <col min="9" max="9" width="13.57421875" style="4" customWidth="1"/>
    <col min="10" max="10" width="10.28125" style="4" customWidth="1"/>
    <col min="11" max="11" width="19.7109375" style="4" customWidth="1"/>
    <col min="12" max="12" width="21.00390625" style="4" customWidth="1"/>
    <col min="13" max="13" width="18.140625" style="4" customWidth="1"/>
    <col min="14" max="41" width="10.28125" style="4" customWidth="1"/>
    <col min="42" max="16384" width="21.57421875" style="4" customWidth="1"/>
  </cols>
  <sheetData>
    <row r="1" spans="6:7" ht="15">
      <c r="F1" s="87" t="s">
        <v>45</v>
      </c>
      <c r="G1" s="88"/>
    </row>
    <row r="2" spans="6:7" ht="15">
      <c r="F2" s="88"/>
      <c r="G2" s="88"/>
    </row>
    <row r="3" spans="6:7" ht="32.25" customHeight="1">
      <c r="F3" s="88"/>
      <c r="G3" s="88"/>
    </row>
    <row r="4" spans="1:5" ht="15.75">
      <c r="A4" s="1"/>
      <c r="E4" s="1" t="s">
        <v>0</v>
      </c>
    </row>
    <row r="5" spans="1:7" ht="15.75">
      <c r="A5" s="1"/>
      <c r="E5" s="89" t="s">
        <v>1</v>
      </c>
      <c r="F5" s="89"/>
      <c r="G5" s="89"/>
    </row>
    <row r="6" spans="1:7" ht="15.75">
      <c r="A6" s="1"/>
      <c r="B6" s="1"/>
      <c r="E6" s="90"/>
      <c r="F6" s="90"/>
      <c r="G6" s="90"/>
    </row>
    <row r="7" spans="1:7" ht="15" customHeight="1">
      <c r="A7" s="1"/>
      <c r="E7" s="78" t="s">
        <v>2</v>
      </c>
      <c r="F7" s="78"/>
      <c r="G7" s="78"/>
    </row>
    <row r="8" spans="1:7" ht="15.75">
      <c r="A8" s="1"/>
      <c r="B8" s="1"/>
      <c r="E8" s="90" t="s">
        <v>117</v>
      </c>
      <c r="F8" s="90"/>
      <c r="G8" s="90"/>
    </row>
    <row r="9" spans="1:7" ht="15" customHeight="1">
      <c r="A9" s="1"/>
      <c r="E9" s="78"/>
      <c r="F9" s="78"/>
      <c r="G9" s="78"/>
    </row>
    <row r="10" spans="1:7" ht="15.75">
      <c r="A10" s="1"/>
      <c r="E10" s="94" t="s">
        <v>118</v>
      </c>
      <c r="F10" s="74"/>
      <c r="G10" s="74"/>
    </row>
    <row r="13" spans="1:7" ht="15.75">
      <c r="A13" s="93" t="s">
        <v>3</v>
      </c>
      <c r="B13" s="93"/>
      <c r="C13" s="93"/>
      <c r="D13" s="93"/>
      <c r="E13" s="93"/>
      <c r="F13" s="93"/>
      <c r="G13" s="93"/>
    </row>
    <row r="14" spans="1:7" ht="15.75">
      <c r="A14" s="93" t="s">
        <v>50</v>
      </c>
      <c r="B14" s="93"/>
      <c r="C14" s="93"/>
      <c r="D14" s="93"/>
      <c r="E14" s="93"/>
      <c r="F14" s="93"/>
      <c r="G14" s="93"/>
    </row>
    <row r="17" spans="1:19" ht="15">
      <c r="A17" s="22" t="s">
        <v>46</v>
      </c>
      <c r="B17" s="23" t="s">
        <v>49</v>
      </c>
      <c r="C17" s="85" t="s">
        <v>101</v>
      </c>
      <c r="D17" s="85"/>
      <c r="E17" s="85"/>
      <c r="F17" s="85"/>
      <c r="G17" s="26" t="s">
        <v>95</v>
      </c>
      <c r="H17" s="19"/>
      <c r="I17" s="19"/>
      <c r="J17" s="19"/>
      <c r="K17" s="19"/>
      <c r="L17" s="66"/>
      <c r="M17" s="66"/>
      <c r="N17" s="19"/>
      <c r="O17" s="19"/>
      <c r="P17" s="19"/>
      <c r="Q17" s="19"/>
      <c r="R17" s="66"/>
      <c r="S17" s="66"/>
    </row>
    <row r="18" spans="1:19" ht="15" customHeight="1">
      <c r="A18" s="67"/>
      <c r="B18" s="67"/>
      <c r="C18" s="67"/>
      <c r="D18" s="73" t="s">
        <v>33</v>
      </c>
      <c r="E18" s="73"/>
      <c r="F18" s="24"/>
      <c r="G18" s="41" t="s">
        <v>94</v>
      </c>
      <c r="H18" s="42"/>
      <c r="I18" s="67"/>
      <c r="J18" s="67"/>
      <c r="K18" s="67"/>
      <c r="L18" s="68"/>
      <c r="M18" s="68"/>
      <c r="N18" s="24"/>
      <c r="O18" s="24"/>
      <c r="P18" s="24"/>
      <c r="Q18" s="24"/>
      <c r="R18" s="69"/>
      <c r="S18" s="69"/>
    </row>
    <row r="19" spans="1:19" ht="15">
      <c r="A19" s="25" t="s">
        <v>47</v>
      </c>
      <c r="B19" s="26" t="s">
        <v>49</v>
      </c>
      <c r="C19" s="84" t="s">
        <v>100</v>
      </c>
      <c r="D19" s="84"/>
      <c r="E19" s="84"/>
      <c r="F19" s="84"/>
      <c r="G19" s="23" t="s">
        <v>95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5" customHeight="1">
      <c r="A20" s="67"/>
      <c r="B20" s="67"/>
      <c r="C20" s="78"/>
      <c r="D20" s="73" t="s">
        <v>32</v>
      </c>
      <c r="E20" s="73"/>
      <c r="F20" s="43"/>
      <c r="G20" s="41" t="s">
        <v>94</v>
      </c>
      <c r="H20" s="42"/>
      <c r="I20" s="67"/>
      <c r="J20" s="67"/>
      <c r="K20" s="67"/>
      <c r="L20" s="67"/>
      <c r="M20" s="67"/>
      <c r="N20" s="24"/>
      <c r="O20" s="24"/>
      <c r="P20" s="24"/>
      <c r="Q20" s="24"/>
      <c r="R20" s="69"/>
      <c r="S20" s="69"/>
    </row>
    <row r="21" spans="1:19" ht="37.5" customHeight="1">
      <c r="A21" s="18" t="s">
        <v>48</v>
      </c>
      <c r="B21" s="49" t="s">
        <v>51</v>
      </c>
      <c r="C21" s="50">
        <v>2010</v>
      </c>
      <c r="D21" s="49" t="s">
        <v>52</v>
      </c>
      <c r="E21" s="77" t="s">
        <v>53</v>
      </c>
      <c r="F21" s="77"/>
      <c r="G21" s="50">
        <v>20206100000</v>
      </c>
      <c r="H21" s="17"/>
      <c r="I21" s="18"/>
      <c r="J21" s="17"/>
      <c r="K21" s="75"/>
      <c r="L21" s="75"/>
      <c r="M21" s="75"/>
      <c r="N21" s="75"/>
      <c r="O21" s="75"/>
      <c r="P21" s="75"/>
      <c r="Q21" s="75"/>
      <c r="R21" s="75"/>
      <c r="S21" s="17"/>
    </row>
    <row r="22" spans="2:19" ht="36.75" customHeight="1">
      <c r="B22" s="46" t="s">
        <v>96</v>
      </c>
      <c r="C22" s="47" t="s">
        <v>97</v>
      </c>
      <c r="D22" s="48" t="s">
        <v>98</v>
      </c>
      <c r="E22" s="91" t="s">
        <v>99</v>
      </c>
      <c r="F22" s="91"/>
      <c r="G22" s="47" t="s">
        <v>93</v>
      </c>
      <c r="H22" s="21"/>
      <c r="I22" s="16"/>
      <c r="J22" s="16"/>
      <c r="K22" s="67"/>
      <c r="L22" s="67"/>
      <c r="M22" s="67"/>
      <c r="N22" s="67"/>
      <c r="O22" s="67"/>
      <c r="P22" s="67"/>
      <c r="Q22" s="67"/>
      <c r="R22" s="67"/>
      <c r="S22" s="24"/>
    </row>
    <row r="23" spans="1:7" ht="42" customHeight="1">
      <c r="A23" s="2" t="s">
        <v>6</v>
      </c>
      <c r="B23" s="92" t="s">
        <v>116</v>
      </c>
      <c r="C23" s="92"/>
      <c r="D23" s="92"/>
      <c r="E23" s="92"/>
      <c r="F23" s="92"/>
      <c r="G23" s="92"/>
    </row>
    <row r="24" spans="1:7" ht="48" customHeight="1">
      <c r="A24" s="2" t="s">
        <v>7</v>
      </c>
      <c r="B24" s="74" t="s">
        <v>87</v>
      </c>
      <c r="C24" s="74"/>
      <c r="D24" s="74"/>
      <c r="E24" s="74"/>
      <c r="F24" s="74"/>
      <c r="G24" s="74"/>
    </row>
    <row r="25" spans="1:7" ht="15.75">
      <c r="A25" s="2" t="s">
        <v>8</v>
      </c>
      <c r="B25" s="74" t="s">
        <v>34</v>
      </c>
      <c r="C25" s="74"/>
      <c r="D25" s="74"/>
      <c r="E25" s="74"/>
      <c r="F25" s="74"/>
      <c r="G25" s="74"/>
    </row>
    <row r="26" spans="1:7" ht="15.75">
      <c r="A26" s="7" t="s">
        <v>10</v>
      </c>
      <c r="B26" s="76" t="s">
        <v>35</v>
      </c>
      <c r="C26" s="76"/>
      <c r="D26" s="76"/>
      <c r="E26" s="76"/>
      <c r="F26" s="76"/>
      <c r="G26" s="76"/>
    </row>
    <row r="27" spans="1:13" ht="15.75">
      <c r="A27" s="7" t="s">
        <v>4</v>
      </c>
      <c r="B27" s="76" t="s">
        <v>54</v>
      </c>
      <c r="C27" s="76"/>
      <c r="D27" s="76"/>
      <c r="E27" s="76"/>
      <c r="F27" s="76"/>
      <c r="G27" s="76"/>
      <c r="J27" s="21"/>
      <c r="K27" s="62"/>
      <c r="L27" s="62"/>
      <c r="M27" s="62"/>
    </row>
    <row r="28" ht="15.75">
      <c r="A28" s="3"/>
    </row>
    <row r="29" spans="1:2" ht="15.75">
      <c r="A29" s="12" t="s">
        <v>9</v>
      </c>
      <c r="B29" s="4" t="s">
        <v>55</v>
      </c>
    </row>
    <row r="30" spans="1:7" ht="15.75">
      <c r="A30" s="2" t="s">
        <v>12</v>
      </c>
      <c r="B30" s="74" t="s">
        <v>36</v>
      </c>
      <c r="C30" s="74"/>
      <c r="D30" s="74"/>
      <c r="E30" s="74"/>
      <c r="F30" s="74"/>
      <c r="G30" s="74"/>
    </row>
    <row r="31" spans="1:7" ht="15.75">
      <c r="A31" s="7" t="s">
        <v>10</v>
      </c>
      <c r="B31" s="76" t="s">
        <v>11</v>
      </c>
      <c r="C31" s="76"/>
      <c r="D31" s="76"/>
      <c r="E31" s="76"/>
      <c r="F31" s="76"/>
      <c r="G31" s="76"/>
    </row>
    <row r="32" spans="1:7" ht="15.75">
      <c r="A32" s="7" t="s">
        <v>4</v>
      </c>
      <c r="B32" s="76" t="s">
        <v>56</v>
      </c>
      <c r="C32" s="76"/>
      <c r="D32" s="76"/>
      <c r="E32" s="76"/>
      <c r="F32" s="76"/>
      <c r="G32" s="76"/>
    </row>
    <row r="33" spans="1:7" ht="15.75">
      <c r="A33" s="7" t="s">
        <v>5</v>
      </c>
      <c r="B33" s="76" t="s">
        <v>57</v>
      </c>
      <c r="C33" s="76"/>
      <c r="D33" s="76"/>
      <c r="E33" s="76"/>
      <c r="F33" s="76"/>
      <c r="G33" s="76"/>
    </row>
    <row r="34" spans="1:7" ht="15.75">
      <c r="A34" s="7" t="s">
        <v>103</v>
      </c>
      <c r="B34" s="70" t="s">
        <v>104</v>
      </c>
      <c r="C34" s="71"/>
      <c r="D34" s="71"/>
      <c r="E34" s="71"/>
      <c r="F34" s="71"/>
      <c r="G34" s="72"/>
    </row>
    <row r="35" spans="1:7" ht="15.75">
      <c r="A35" s="7" t="s">
        <v>6</v>
      </c>
      <c r="B35" s="76" t="s">
        <v>112</v>
      </c>
      <c r="C35" s="76"/>
      <c r="D35" s="76"/>
      <c r="E35" s="76"/>
      <c r="F35" s="76"/>
      <c r="G35" s="76"/>
    </row>
    <row r="36" spans="1:7" ht="15.75">
      <c r="A36" s="2" t="s">
        <v>18</v>
      </c>
      <c r="B36" s="13" t="s">
        <v>14</v>
      </c>
      <c r="C36" s="11"/>
      <c r="D36" s="11"/>
      <c r="E36" s="11"/>
      <c r="F36" s="11"/>
      <c r="G36" s="11"/>
    </row>
    <row r="37" spans="1:13" ht="15.75">
      <c r="A37" s="3"/>
      <c r="B37" s="4" t="s">
        <v>37</v>
      </c>
      <c r="M37" s="28"/>
    </row>
    <row r="38" spans="1:7" ht="47.25" customHeight="1">
      <c r="A38" s="7" t="s">
        <v>10</v>
      </c>
      <c r="B38" s="76" t="s">
        <v>14</v>
      </c>
      <c r="C38" s="76"/>
      <c r="D38" s="76"/>
      <c r="E38" s="7" t="s">
        <v>15</v>
      </c>
      <c r="F38" s="7" t="s">
        <v>16</v>
      </c>
      <c r="G38" s="7" t="s">
        <v>17</v>
      </c>
    </row>
    <row r="39" spans="1:7" ht="15.75">
      <c r="A39" s="7">
        <v>1</v>
      </c>
      <c r="B39" s="76">
        <v>2</v>
      </c>
      <c r="C39" s="76"/>
      <c r="D39" s="76"/>
      <c r="E39" s="7">
        <v>3</v>
      </c>
      <c r="F39" s="7">
        <v>4</v>
      </c>
      <c r="G39" s="7">
        <v>5</v>
      </c>
    </row>
    <row r="40" spans="1:24" ht="31.5" customHeight="1">
      <c r="A40" s="7" t="s">
        <v>4</v>
      </c>
      <c r="B40" s="76" t="s">
        <v>56</v>
      </c>
      <c r="C40" s="76"/>
      <c r="D40" s="76"/>
      <c r="E40" s="51">
        <v>4546243</v>
      </c>
      <c r="F40" s="52"/>
      <c r="G40" s="27">
        <f>E40+F40</f>
        <v>4546243</v>
      </c>
      <c r="X40" s="28"/>
    </row>
    <row r="41" spans="1:24" ht="34.5" customHeight="1">
      <c r="A41" s="7" t="s">
        <v>5</v>
      </c>
      <c r="B41" s="76" t="s">
        <v>57</v>
      </c>
      <c r="C41" s="76"/>
      <c r="D41" s="76"/>
      <c r="E41" s="51">
        <v>9623057</v>
      </c>
      <c r="F41" s="51"/>
      <c r="G41" s="27">
        <f>E41+F41</f>
        <v>9623057</v>
      </c>
      <c r="I41" s="21"/>
      <c r="J41" s="21"/>
      <c r="K41" s="63"/>
      <c r="V41" s="4">
        <v>760450</v>
      </c>
      <c r="X41" s="28"/>
    </row>
    <row r="42" spans="1:24" ht="34.5" customHeight="1">
      <c r="A42" s="7" t="s">
        <v>103</v>
      </c>
      <c r="B42" s="70" t="s">
        <v>104</v>
      </c>
      <c r="C42" s="71"/>
      <c r="D42" s="72"/>
      <c r="E42" s="51"/>
      <c r="F42" s="51">
        <v>3463035</v>
      </c>
      <c r="G42" s="27">
        <f>E42+F42</f>
        <v>3463035</v>
      </c>
      <c r="I42" s="21"/>
      <c r="J42" s="21"/>
      <c r="K42" s="21"/>
      <c r="X42" s="28"/>
    </row>
    <row r="43" spans="1:24" ht="34.5" customHeight="1">
      <c r="A43" s="7" t="s">
        <v>6</v>
      </c>
      <c r="B43" s="70" t="s">
        <v>111</v>
      </c>
      <c r="C43" s="71"/>
      <c r="D43" s="72"/>
      <c r="E43" s="51"/>
      <c r="F43" s="51">
        <v>1425000</v>
      </c>
      <c r="G43" s="27">
        <f>E43+F43</f>
        <v>1425000</v>
      </c>
      <c r="I43" s="64"/>
      <c r="J43" s="21"/>
      <c r="K43" s="63"/>
      <c r="X43" s="28"/>
    </row>
    <row r="44" spans="1:13" ht="15.75" customHeight="1">
      <c r="A44" s="76" t="s">
        <v>17</v>
      </c>
      <c r="B44" s="76"/>
      <c r="C44" s="76"/>
      <c r="D44" s="76"/>
      <c r="E44" s="27">
        <f>E40+E41+E42+E43</f>
        <v>14169300</v>
      </c>
      <c r="F44" s="27">
        <f>F40+F41+F42+F43</f>
        <v>4888035</v>
      </c>
      <c r="G44" s="27">
        <f>G40+G41+G42+G43</f>
        <v>19057335</v>
      </c>
      <c r="I44" s="64"/>
      <c r="J44" s="21"/>
      <c r="K44" s="21"/>
      <c r="M44" s="28"/>
    </row>
    <row r="45" spans="1:24" ht="15.75">
      <c r="A45" s="3"/>
      <c r="H45" s="28"/>
      <c r="I45" s="64"/>
      <c r="J45" s="21"/>
      <c r="K45" s="21"/>
      <c r="X45" s="28"/>
    </row>
    <row r="46" spans="1:11" ht="15.75">
      <c r="A46" s="80" t="s">
        <v>21</v>
      </c>
      <c r="B46" s="74" t="s">
        <v>19</v>
      </c>
      <c r="C46" s="74"/>
      <c r="D46" s="74"/>
      <c r="E46" s="74"/>
      <c r="F46" s="74"/>
      <c r="G46" s="74"/>
      <c r="I46" s="64"/>
      <c r="J46" s="21"/>
      <c r="K46" s="21"/>
    </row>
    <row r="47" spans="1:11" ht="15.75">
      <c r="A47" s="80"/>
      <c r="B47" s="1" t="s">
        <v>13</v>
      </c>
      <c r="E47" s="28"/>
      <c r="I47" s="65"/>
      <c r="J47" s="21"/>
      <c r="K47" s="21"/>
    </row>
    <row r="48" spans="1:11" ht="63" customHeight="1">
      <c r="A48" s="7" t="s">
        <v>10</v>
      </c>
      <c r="B48" s="76" t="s">
        <v>20</v>
      </c>
      <c r="C48" s="76"/>
      <c r="D48" s="76"/>
      <c r="E48" s="7" t="s">
        <v>15</v>
      </c>
      <c r="F48" s="7" t="s">
        <v>16</v>
      </c>
      <c r="G48" s="7" t="s">
        <v>17</v>
      </c>
      <c r="I48" s="21"/>
      <c r="J48" s="21"/>
      <c r="K48" s="21"/>
    </row>
    <row r="49" spans="1:7" ht="15.75">
      <c r="A49" s="7">
        <v>1</v>
      </c>
      <c r="B49" s="76">
        <v>2</v>
      </c>
      <c r="C49" s="76"/>
      <c r="D49" s="76"/>
      <c r="E49" s="7">
        <v>3</v>
      </c>
      <c r="F49" s="7">
        <v>4</v>
      </c>
      <c r="G49" s="7">
        <v>5</v>
      </c>
    </row>
    <row r="50" spans="1:7" ht="34.5" customHeight="1">
      <c r="A50" s="7" t="s">
        <v>4</v>
      </c>
      <c r="B50" s="70" t="s">
        <v>102</v>
      </c>
      <c r="C50" s="71"/>
      <c r="D50" s="72"/>
      <c r="E50" s="27">
        <v>1584450</v>
      </c>
      <c r="F50" s="7">
        <v>1637585</v>
      </c>
      <c r="G50" s="27">
        <f>E50+F50</f>
        <v>3222035</v>
      </c>
    </row>
    <row r="51" spans="1:9" ht="48" customHeight="1">
      <c r="A51" s="7" t="s">
        <v>5</v>
      </c>
      <c r="B51" s="76" t="s">
        <v>58</v>
      </c>
      <c r="C51" s="76"/>
      <c r="D51" s="76"/>
      <c r="E51" s="27">
        <v>195000</v>
      </c>
      <c r="F51" s="27">
        <f>F40</f>
        <v>0</v>
      </c>
      <c r="G51" s="27">
        <f>E51+F51</f>
        <v>195000</v>
      </c>
      <c r="I51" s="28"/>
    </row>
    <row r="52" spans="1:9" ht="31.5" customHeight="1">
      <c r="A52" s="7" t="s">
        <v>103</v>
      </c>
      <c r="B52" s="70" t="s">
        <v>113</v>
      </c>
      <c r="C52" s="71"/>
      <c r="D52" s="72"/>
      <c r="E52" s="27"/>
      <c r="F52" s="27">
        <v>445360</v>
      </c>
      <c r="G52" s="27">
        <f>E52+F52</f>
        <v>445360</v>
      </c>
      <c r="I52" s="28"/>
    </row>
    <row r="53" spans="1:9" ht="15.75" customHeight="1">
      <c r="A53" s="76" t="s">
        <v>17</v>
      </c>
      <c r="B53" s="76"/>
      <c r="C53" s="76"/>
      <c r="D53" s="76"/>
      <c r="E53" s="27">
        <f>E50+E51+E52</f>
        <v>1779450</v>
      </c>
      <c r="F53" s="27">
        <f>F50+F51+F52</f>
        <v>2082945</v>
      </c>
      <c r="G53" s="27">
        <f>G50+G51+G52</f>
        <v>3862395</v>
      </c>
      <c r="I53" s="28"/>
    </row>
    <row r="54" ht="15.75">
      <c r="A54" s="3"/>
    </row>
    <row r="55" spans="1:9" ht="15.75">
      <c r="A55" s="2" t="s">
        <v>38</v>
      </c>
      <c r="B55" s="74" t="s">
        <v>22</v>
      </c>
      <c r="C55" s="74"/>
      <c r="D55" s="74"/>
      <c r="E55" s="74"/>
      <c r="F55" s="74"/>
      <c r="G55" s="74"/>
      <c r="I55" s="28"/>
    </row>
    <row r="56" spans="1:9" ht="46.5" customHeight="1">
      <c r="A56" s="7" t="s">
        <v>10</v>
      </c>
      <c r="B56" s="7" t="s">
        <v>23</v>
      </c>
      <c r="C56" s="7" t="s">
        <v>24</v>
      </c>
      <c r="D56" s="7" t="s">
        <v>25</v>
      </c>
      <c r="E56" s="7" t="s">
        <v>15</v>
      </c>
      <c r="F56" s="7" t="s">
        <v>16</v>
      </c>
      <c r="G56" s="7" t="s">
        <v>17</v>
      </c>
      <c r="I56" s="28"/>
    </row>
    <row r="57" spans="1:9" ht="15.75">
      <c r="A57" s="7">
        <v>1</v>
      </c>
      <c r="B57" s="7">
        <v>2</v>
      </c>
      <c r="C57" s="7">
        <v>3</v>
      </c>
      <c r="D57" s="7">
        <v>4</v>
      </c>
      <c r="E57" s="7">
        <v>5</v>
      </c>
      <c r="F57" s="7">
        <v>6</v>
      </c>
      <c r="G57" s="7">
        <v>7</v>
      </c>
      <c r="I57" s="28"/>
    </row>
    <row r="58" spans="1:7" ht="15.75">
      <c r="A58" s="81" t="s">
        <v>62</v>
      </c>
      <c r="B58" s="82"/>
      <c r="C58" s="82"/>
      <c r="D58" s="82"/>
      <c r="E58" s="82"/>
      <c r="F58" s="82"/>
      <c r="G58" s="83"/>
    </row>
    <row r="59" spans="1:7" ht="15.75">
      <c r="A59" s="31">
        <v>1</v>
      </c>
      <c r="B59" s="32" t="s">
        <v>26</v>
      </c>
      <c r="C59" s="7"/>
      <c r="D59" s="7"/>
      <c r="E59" s="7"/>
      <c r="F59" s="7"/>
      <c r="G59" s="7"/>
    </row>
    <row r="60" spans="1:10" ht="36.75" customHeight="1">
      <c r="A60" s="7"/>
      <c r="B60" s="29" t="s">
        <v>59</v>
      </c>
      <c r="C60" s="7" t="s">
        <v>60</v>
      </c>
      <c r="D60" s="35" t="s">
        <v>61</v>
      </c>
      <c r="E60" s="7">
        <f>E40/1000</f>
        <v>4546.243</v>
      </c>
      <c r="F60" s="7">
        <f>F40/1000</f>
        <v>0</v>
      </c>
      <c r="G60" s="7">
        <f>E60+F60</f>
        <v>4546.243</v>
      </c>
      <c r="J60" s="28"/>
    </row>
    <row r="61" spans="1:7" ht="30">
      <c r="A61" s="7"/>
      <c r="B61" s="30" t="s">
        <v>63</v>
      </c>
      <c r="C61" s="7" t="s">
        <v>60</v>
      </c>
      <c r="D61" s="36" t="s">
        <v>61</v>
      </c>
      <c r="E61" s="7">
        <f>E41/1000</f>
        <v>9623.057</v>
      </c>
      <c r="F61" s="7">
        <f>F41/1000</f>
        <v>0</v>
      </c>
      <c r="G61" s="7">
        <f>E61+F61</f>
        <v>9623.057</v>
      </c>
    </row>
    <row r="62" spans="1:7" ht="15.75">
      <c r="A62" s="7"/>
      <c r="B62" s="8" t="s">
        <v>64</v>
      </c>
      <c r="C62" s="7" t="s">
        <v>65</v>
      </c>
      <c r="D62" s="7" t="s">
        <v>66</v>
      </c>
      <c r="E62" s="7">
        <v>1</v>
      </c>
      <c r="F62" s="7"/>
      <c r="G62" s="7">
        <f>E62+F62</f>
        <v>1</v>
      </c>
    </row>
    <row r="63" spans="1:7" ht="15.75">
      <c r="A63" s="7"/>
      <c r="B63" s="8" t="s">
        <v>67</v>
      </c>
      <c r="C63" s="7" t="s">
        <v>65</v>
      </c>
      <c r="D63" s="7" t="s">
        <v>68</v>
      </c>
      <c r="E63" s="7">
        <v>452.5</v>
      </c>
      <c r="F63" s="7"/>
      <c r="G63" s="7"/>
    </row>
    <row r="64" spans="1:7" ht="15.75">
      <c r="A64" s="7"/>
      <c r="B64" s="8" t="s">
        <v>69</v>
      </c>
      <c r="C64" s="7" t="s">
        <v>65</v>
      </c>
      <c r="D64" s="7" t="s">
        <v>68</v>
      </c>
      <c r="E64" s="7">
        <v>99.25</v>
      </c>
      <c r="F64" s="7"/>
      <c r="G64" s="7"/>
    </row>
    <row r="65" spans="1:7" ht="15.75">
      <c r="A65" s="7"/>
      <c r="B65" s="8" t="s">
        <v>70</v>
      </c>
      <c r="C65" s="7" t="s">
        <v>65</v>
      </c>
      <c r="D65" s="7" t="s">
        <v>71</v>
      </c>
      <c r="E65" s="7">
        <v>125</v>
      </c>
      <c r="F65" s="7"/>
      <c r="G65" s="7">
        <f>E65+F65</f>
        <v>125</v>
      </c>
    </row>
    <row r="66" spans="1:7" ht="15.75">
      <c r="A66" s="7"/>
      <c r="B66" s="8" t="s">
        <v>72</v>
      </c>
      <c r="C66" s="7" t="s">
        <v>65</v>
      </c>
      <c r="D66" s="7" t="s">
        <v>71</v>
      </c>
      <c r="E66" s="7">
        <v>65</v>
      </c>
      <c r="F66" s="7"/>
      <c r="G66" s="7">
        <f>E66+F66</f>
        <v>65</v>
      </c>
    </row>
    <row r="67" spans="1:7" ht="15.75">
      <c r="A67" s="31">
        <v>2</v>
      </c>
      <c r="B67" s="32" t="s">
        <v>27</v>
      </c>
      <c r="C67" s="7"/>
      <c r="D67" s="7"/>
      <c r="E67" s="7"/>
      <c r="F67" s="7"/>
      <c r="G67" s="7"/>
    </row>
    <row r="68" spans="1:7" ht="31.5">
      <c r="A68" s="7"/>
      <c r="B68" s="34" t="s">
        <v>73</v>
      </c>
      <c r="C68" s="7" t="s">
        <v>74</v>
      </c>
      <c r="D68" s="7" t="s">
        <v>75</v>
      </c>
      <c r="E68" s="7">
        <v>42.5</v>
      </c>
      <c r="F68" s="7"/>
      <c r="G68" s="7">
        <f>E68+F68</f>
        <v>42.5</v>
      </c>
    </row>
    <row r="69" spans="1:7" ht="31.5">
      <c r="A69" s="7"/>
      <c r="B69" s="4" t="s">
        <v>76</v>
      </c>
      <c r="C69" s="33" t="s">
        <v>74</v>
      </c>
      <c r="D69" s="33" t="s">
        <v>75</v>
      </c>
      <c r="E69" s="7">
        <v>22.1</v>
      </c>
      <c r="F69" s="7"/>
      <c r="G69" s="7">
        <f>E69+F69</f>
        <v>22.1</v>
      </c>
    </row>
    <row r="70" spans="1:7" ht="31.5">
      <c r="A70" s="7"/>
      <c r="B70" s="8" t="s">
        <v>77</v>
      </c>
      <c r="C70" s="7" t="s">
        <v>78</v>
      </c>
      <c r="D70" s="36" t="s">
        <v>79</v>
      </c>
      <c r="E70" s="7">
        <v>12536</v>
      </c>
      <c r="F70" s="7"/>
      <c r="G70" s="7">
        <f>E70+F70</f>
        <v>12536</v>
      </c>
    </row>
    <row r="71" spans="1:7" ht="31.5">
      <c r="A71" s="7"/>
      <c r="B71" s="8" t="s">
        <v>84</v>
      </c>
      <c r="C71" s="7" t="s">
        <v>80</v>
      </c>
      <c r="D71" s="35" t="s">
        <v>79</v>
      </c>
      <c r="E71" s="7">
        <v>376</v>
      </c>
      <c r="F71" s="7"/>
      <c r="G71" s="7">
        <f>E71+F71</f>
        <v>376</v>
      </c>
    </row>
    <row r="72" spans="1:7" ht="31.5">
      <c r="A72" s="7"/>
      <c r="B72" s="8" t="s">
        <v>85</v>
      </c>
      <c r="C72" s="7" t="s">
        <v>80</v>
      </c>
      <c r="D72" s="35" t="s">
        <v>79</v>
      </c>
      <c r="E72" s="7">
        <v>111</v>
      </c>
      <c r="F72" s="7"/>
      <c r="G72" s="7">
        <f>E72+F72</f>
        <v>111</v>
      </c>
    </row>
    <row r="73" spans="1:7" ht="15.75">
      <c r="A73" s="31">
        <v>3</v>
      </c>
      <c r="B73" s="32" t="s">
        <v>28</v>
      </c>
      <c r="C73" s="7"/>
      <c r="D73" s="7"/>
      <c r="E73" s="7"/>
      <c r="F73" s="7"/>
      <c r="G73" s="7"/>
    </row>
    <row r="74" spans="1:7" ht="31.5">
      <c r="A74" s="31"/>
      <c r="B74" s="8" t="s">
        <v>81</v>
      </c>
      <c r="C74" s="7" t="s">
        <v>82</v>
      </c>
      <c r="D74" s="35" t="s">
        <v>79</v>
      </c>
      <c r="E74" s="7">
        <v>340</v>
      </c>
      <c r="F74" s="7"/>
      <c r="G74" s="7">
        <f>E74+F74</f>
        <v>340</v>
      </c>
    </row>
    <row r="75" spans="1:7" ht="31.5">
      <c r="A75" s="31"/>
      <c r="B75" s="8" t="s">
        <v>83</v>
      </c>
      <c r="C75" s="7" t="s">
        <v>82</v>
      </c>
      <c r="D75" s="36" t="s">
        <v>79</v>
      </c>
      <c r="E75" s="7">
        <v>340</v>
      </c>
      <c r="F75" s="7"/>
      <c r="G75" s="7">
        <f>E75+F75</f>
        <v>340</v>
      </c>
    </row>
    <row r="76" spans="1:7" ht="31.5">
      <c r="A76" s="31"/>
      <c r="B76" s="8" t="s">
        <v>86</v>
      </c>
      <c r="C76" s="7" t="s">
        <v>82</v>
      </c>
      <c r="D76" s="35" t="s">
        <v>79</v>
      </c>
      <c r="E76" s="7">
        <v>9.5</v>
      </c>
      <c r="F76" s="7"/>
      <c r="G76" s="7">
        <f>E76+F76</f>
        <v>9.5</v>
      </c>
    </row>
    <row r="77" spans="1:7" ht="15.75">
      <c r="A77" s="31">
        <v>4</v>
      </c>
      <c r="B77" s="44" t="s">
        <v>29</v>
      </c>
      <c r="C77" s="7"/>
      <c r="D77" s="7"/>
      <c r="E77" s="7"/>
      <c r="F77" s="7"/>
      <c r="G77" s="7"/>
    </row>
    <row r="78" spans="1:7" ht="30">
      <c r="A78" s="55"/>
      <c r="B78" s="45" t="s">
        <v>88</v>
      </c>
      <c r="C78" s="56" t="s">
        <v>90</v>
      </c>
      <c r="D78" s="38" t="s">
        <v>89</v>
      </c>
      <c r="E78" s="37">
        <v>96.47</v>
      </c>
      <c r="F78" s="37"/>
      <c r="G78" s="37">
        <v>96.47</v>
      </c>
    </row>
    <row r="79" spans="1:7" ht="30">
      <c r="A79" s="39"/>
      <c r="B79" s="54" t="s">
        <v>91</v>
      </c>
      <c r="C79" s="40" t="s">
        <v>90</v>
      </c>
      <c r="D79" s="35" t="s">
        <v>89</v>
      </c>
      <c r="E79" s="40">
        <v>97.62</v>
      </c>
      <c r="F79" s="40"/>
      <c r="G79" s="40">
        <v>97.62</v>
      </c>
    </row>
    <row r="80" spans="1:7" ht="15.75">
      <c r="A80" s="81" t="s">
        <v>105</v>
      </c>
      <c r="B80" s="82"/>
      <c r="C80" s="82"/>
      <c r="D80" s="82"/>
      <c r="E80" s="82"/>
      <c r="F80" s="82"/>
      <c r="G80" s="83"/>
    </row>
    <row r="81" spans="1:7" ht="15.75">
      <c r="A81" s="31">
        <v>1</v>
      </c>
      <c r="B81" s="32" t="s">
        <v>26</v>
      </c>
      <c r="C81" s="7"/>
      <c r="D81" s="7"/>
      <c r="E81" s="7"/>
      <c r="F81" s="7"/>
      <c r="G81" s="7"/>
    </row>
    <row r="82" spans="1:7" ht="31.5">
      <c r="A82" s="31"/>
      <c r="B82" s="8" t="s">
        <v>106</v>
      </c>
      <c r="C82" s="7" t="s">
        <v>60</v>
      </c>
      <c r="D82" s="35" t="s">
        <v>61</v>
      </c>
      <c r="E82" s="7"/>
      <c r="F82" s="27">
        <f>F42/1000</f>
        <v>3463.035</v>
      </c>
      <c r="G82" s="27">
        <f>E82+F82</f>
        <v>3463.035</v>
      </c>
    </row>
    <row r="83" spans="1:7" ht="15.75">
      <c r="A83" s="31">
        <v>2</v>
      </c>
      <c r="B83" s="32" t="s">
        <v>27</v>
      </c>
      <c r="C83" s="7"/>
      <c r="D83" s="7"/>
      <c r="E83" s="7"/>
      <c r="F83" s="7"/>
      <c r="G83" s="7"/>
    </row>
    <row r="84" spans="1:7" ht="30">
      <c r="A84" s="31"/>
      <c r="B84" s="8" t="s">
        <v>107</v>
      </c>
      <c r="C84" s="7" t="s">
        <v>65</v>
      </c>
      <c r="D84" s="35" t="s">
        <v>61</v>
      </c>
      <c r="E84" s="7"/>
      <c r="F84" s="7">
        <v>14</v>
      </c>
      <c r="G84" s="7">
        <f>E84+F84</f>
        <v>14</v>
      </c>
    </row>
    <row r="85" spans="1:7" ht="15.75">
      <c r="A85" s="31">
        <v>3</v>
      </c>
      <c r="B85" s="32" t="s">
        <v>28</v>
      </c>
      <c r="C85" s="7"/>
      <c r="D85" s="7"/>
      <c r="E85" s="7"/>
      <c r="F85" s="7"/>
      <c r="G85" s="7"/>
    </row>
    <row r="86" spans="1:7" ht="31.5">
      <c r="A86" s="31"/>
      <c r="B86" s="8" t="s">
        <v>108</v>
      </c>
      <c r="C86" s="7" t="s">
        <v>60</v>
      </c>
      <c r="D86" s="35" t="s">
        <v>61</v>
      </c>
      <c r="E86" s="7"/>
      <c r="F86" s="27">
        <f>F82/F84</f>
        <v>247.35964285714286</v>
      </c>
      <c r="G86" s="27">
        <f>E86+F86</f>
        <v>247.35964285714286</v>
      </c>
    </row>
    <row r="87" spans="1:7" ht="15.75">
      <c r="A87" s="31">
        <v>4</v>
      </c>
      <c r="B87" s="32" t="s">
        <v>29</v>
      </c>
      <c r="C87" s="7"/>
      <c r="D87" s="7"/>
      <c r="E87" s="7"/>
      <c r="F87" s="7"/>
      <c r="G87" s="7"/>
    </row>
    <row r="88" spans="1:7" ht="31.5">
      <c r="A88" s="53"/>
      <c r="B88" s="8" t="s">
        <v>109</v>
      </c>
      <c r="C88" s="40" t="s">
        <v>90</v>
      </c>
      <c r="D88" s="35" t="s">
        <v>61</v>
      </c>
      <c r="E88" s="53"/>
      <c r="F88" s="7">
        <v>100</v>
      </c>
      <c r="G88" s="7">
        <f>F88</f>
        <v>100</v>
      </c>
    </row>
    <row r="89" spans="1:7" ht="15.75">
      <c r="A89" s="81" t="s">
        <v>114</v>
      </c>
      <c r="B89" s="82"/>
      <c r="C89" s="82"/>
      <c r="D89" s="82"/>
      <c r="E89" s="82"/>
      <c r="F89" s="82"/>
      <c r="G89" s="83"/>
    </row>
    <row r="90" spans="1:7" ht="15.75">
      <c r="A90" s="31">
        <v>1</v>
      </c>
      <c r="B90" s="32" t="s">
        <v>26</v>
      </c>
      <c r="C90" s="7"/>
      <c r="D90" s="7"/>
      <c r="E90" s="7"/>
      <c r="F90" s="7"/>
      <c r="G90" s="7"/>
    </row>
    <row r="91" spans="1:7" ht="30">
      <c r="A91" s="31"/>
      <c r="B91" s="8" t="s">
        <v>115</v>
      </c>
      <c r="C91" s="7" t="s">
        <v>60</v>
      </c>
      <c r="D91" s="35" t="s">
        <v>61</v>
      </c>
      <c r="E91" s="7"/>
      <c r="F91" s="27">
        <f>F43/1000</f>
        <v>1425</v>
      </c>
      <c r="G91" s="27">
        <f>E91+F91</f>
        <v>1425</v>
      </c>
    </row>
    <row r="92" spans="1:7" ht="15.75">
      <c r="A92" s="31">
        <v>2</v>
      </c>
      <c r="B92" s="32" t="s">
        <v>27</v>
      </c>
      <c r="C92" s="7"/>
      <c r="D92" s="7"/>
      <c r="E92" s="7"/>
      <c r="F92" s="7"/>
      <c r="G92" s="7"/>
    </row>
    <row r="93" spans="1:7" ht="30">
      <c r="A93" s="31"/>
      <c r="B93" s="8" t="s">
        <v>107</v>
      </c>
      <c r="C93" s="7" t="s">
        <v>65</v>
      </c>
      <c r="D93" s="35" t="s">
        <v>61</v>
      </c>
      <c r="E93" s="7"/>
      <c r="F93" s="7">
        <v>5</v>
      </c>
      <c r="G93" s="7">
        <f>E93+F93</f>
        <v>5</v>
      </c>
    </row>
    <row r="94" spans="1:7" ht="15.75">
      <c r="A94" s="31">
        <v>3</v>
      </c>
      <c r="B94" s="32" t="s">
        <v>28</v>
      </c>
      <c r="C94" s="7"/>
      <c r="D94" s="7"/>
      <c r="E94" s="7"/>
      <c r="F94" s="7"/>
      <c r="G94" s="7"/>
    </row>
    <row r="95" spans="1:7" ht="31.5">
      <c r="A95" s="31"/>
      <c r="B95" s="8" t="s">
        <v>108</v>
      </c>
      <c r="C95" s="7" t="s">
        <v>60</v>
      </c>
      <c r="D95" s="35" t="s">
        <v>61</v>
      </c>
      <c r="E95" s="7"/>
      <c r="F95" s="27">
        <f>F91/F93</f>
        <v>285</v>
      </c>
      <c r="G95" s="27">
        <f>E95+F95</f>
        <v>285</v>
      </c>
    </row>
    <row r="96" spans="1:7" ht="15.75">
      <c r="A96" s="31">
        <v>4</v>
      </c>
      <c r="B96" s="32" t="s">
        <v>29</v>
      </c>
      <c r="C96" s="7"/>
      <c r="D96" s="7"/>
      <c r="E96" s="7"/>
      <c r="F96" s="7"/>
      <c r="G96" s="7"/>
    </row>
    <row r="97" spans="1:7" ht="31.5">
      <c r="A97" s="53"/>
      <c r="B97" s="8" t="s">
        <v>109</v>
      </c>
      <c r="C97" s="40" t="s">
        <v>90</v>
      </c>
      <c r="D97" s="35" t="s">
        <v>61</v>
      </c>
      <c r="E97" s="53"/>
      <c r="F97" s="7">
        <v>100</v>
      </c>
      <c r="G97" s="7">
        <f>F97</f>
        <v>100</v>
      </c>
    </row>
    <row r="98" spans="1:7" ht="15.75">
      <c r="A98" s="58"/>
      <c r="B98" s="59"/>
      <c r="C98" s="60"/>
      <c r="D98" s="61"/>
      <c r="E98" s="58"/>
      <c r="F98" s="57"/>
      <c r="G98" s="57"/>
    </row>
    <row r="99" spans="1:7" ht="15.75">
      <c r="A99" s="58"/>
      <c r="B99" s="59"/>
      <c r="C99" s="60"/>
      <c r="D99" s="61"/>
      <c r="E99" s="58"/>
      <c r="F99" s="57"/>
      <c r="G99" s="57"/>
    </row>
    <row r="100" spans="1:7" ht="15.75">
      <c r="A100" s="58"/>
      <c r="B100" s="59"/>
      <c r="C100" s="60"/>
      <c r="D100" s="61"/>
      <c r="E100" s="58"/>
      <c r="F100" s="57"/>
      <c r="G100" s="57"/>
    </row>
    <row r="101" spans="1:4" ht="15.75" customHeight="1">
      <c r="A101" s="86" t="s">
        <v>39</v>
      </c>
      <c r="B101" s="86"/>
      <c r="C101" s="86"/>
      <c r="D101" s="1"/>
    </row>
    <row r="102" spans="1:7" ht="32.25" customHeight="1">
      <c r="A102" s="86"/>
      <c r="B102" s="86"/>
      <c r="C102" s="86"/>
      <c r="D102" s="10"/>
      <c r="E102" s="9"/>
      <c r="F102" s="79" t="s">
        <v>92</v>
      </c>
      <c r="G102" s="79"/>
    </row>
    <row r="103" spans="1:7" ht="15.75">
      <c r="A103" s="5"/>
      <c r="B103" s="2"/>
      <c r="D103" s="6" t="s">
        <v>30</v>
      </c>
      <c r="F103" s="78" t="s">
        <v>44</v>
      </c>
      <c r="G103" s="78"/>
    </row>
    <row r="104" spans="1:4" ht="15.75">
      <c r="A104" s="74" t="s">
        <v>31</v>
      </c>
      <c r="B104" s="74"/>
      <c r="C104" s="2"/>
      <c r="D104" s="2"/>
    </row>
    <row r="105" spans="1:4" ht="15.75">
      <c r="A105" s="13" t="s">
        <v>40</v>
      </c>
      <c r="B105" s="11"/>
      <c r="C105" s="2"/>
      <c r="D105" s="2"/>
    </row>
    <row r="106" spans="1:7" ht="45.75" customHeight="1">
      <c r="A106" s="74" t="s">
        <v>41</v>
      </c>
      <c r="B106" s="74"/>
      <c r="C106" s="74"/>
      <c r="D106" s="10"/>
      <c r="E106" s="9"/>
      <c r="F106" s="79" t="s">
        <v>110</v>
      </c>
      <c r="G106" s="79"/>
    </row>
    <row r="107" spans="1:7" ht="15.75">
      <c r="A107" s="1"/>
      <c r="B107" s="2"/>
      <c r="C107" s="2"/>
      <c r="D107" s="6" t="s">
        <v>30</v>
      </c>
      <c r="F107" s="78" t="s">
        <v>44</v>
      </c>
      <c r="G107" s="78"/>
    </row>
    <row r="108" ht="15">
      <c r="A108" s="14" t="s">
        <v>42</v>
      </c>
    </row>
    <row r="109" ht="15">
      <c r="A109" s="15" t="s">
        <v>43</v>
      </c>
    </row>
  </sheetData>
  <sheetProtection/>
  <mergeCells count="66">
    <mergeCell ref="A44:D44"/>
    <mergeCell ref="B31:G31"/>
    <mergeCell ref="B35:G35"/>
    <mergeCell ref="B43:D43"/>
    <mergeCell ref="B42:D42"/>
    <mergeCell ref="B38:D38"/>
    <mergeCell ref="B39:D39"/>
    <mergeCell ref="B40:D40"/>
    <mergeCell ref="B41:D41"/>
    <mergeCell ref="B32:G32"/>
    <mergeCell ref="B23:G23"/>
    <mergeCell ref="B26:G26"/>
    <mergeCell ref="B27:G27"/>
    <mergeCell ref="E10:G10"/>
    <mergeCell ref="A13:G13"/>
    <mergeCell ref="A14:G14"/>
    <mergeCell ref="A53:D53"/>
    <mergeCell ref="A80:G80"/>
    <mergeCell ref="F1:G3"/>
    <mergeCell ref="E5:G5"/>
    <mergeCell ref="E6:G6"/>
    <mergeCell ref="E7:G7"/>
    <mergeCell ref="E8:G8"/>
    <mergeCell ref="E9:G9"/>
    <mergeCell ref="E22:F22"/>
    <mergeCell ref="B30:G30"/>
    <mergeCell ref="F103:G103"/>
    <mergeCell ref="B49:D49"/>
    <mergeCell ref="C19:F19"/>
    <mergeCell ref="A18:C18"/>
    <mergeCell ref="C17:F17"/>
    <mergeCell ref="F107:G107"/>
    <mergeCell ref="B51:D51"/>
    <mergeCell ref="B55:G55"/>
    <mergeCell ref="A101:C102"/>
    <mergeCell ref="F102:G102"/>
    <mergeCell ref="B46:G46"/>
    <mergeCell ref="A106:C106"/>
    <mergeCell ref="F106:G106"/>
    <mergeCell ref="A46:A47"/>
    <mergeCell ref="A104:B104"/>
    <mergeCell ref="B52:D52"/>
    <mergeCell ref="B50:D50"/>
    <mergeCell ref="B48:D48"/>
    <mergeCell ref="A58:G58"/>
    <mergeCell ref="A89:G89"/>
    <mergeCell ref="N21:R21"/>
    <mergeCell ref="K22:L22"/>
    <mergeCell ref="M22:R22"/>
    <mergeCell ref="I20:K20"/>
    <mergeCell ref="K21:M21"/>
    <mergeCell ref="B33:G33"/>
    <mergeCell ref="E21:F21"/>
    <mergeCell ref="L20:M20"/>
    <mergeCell ref="A20:C20"/>
    <mergeCell ref="B24:G24"/>
    <mergeCell ref="R17:S17"/>
    <mergeCell ref="I18:K18"/>
    <mergeCell ref="L18:M18"/>
    <mergeCell ref="R18:S18"/>
    <mergeCell ref="L17:M17"/>
    <mergeCell ref="B34:G34"/>
    <mergeCell ref="R20:S20"/>
    <mergeCell ref="D18:E18"/>
    <mergeCell ref="D20:E20"/>
    <mergeCell ref="B25:G25"/>
  </mergeCells>
  <printOptions horizontalCentered="1"/>
  <pageMargins left="0.1968503937007874" right="0.15748031496062992" top="0.984251968503937" bottom="0.2755905511811024" header="0.31496062992125984" footer="0.31496062992125984"/>
  <pageSetup horizontalDpi="600" verticalDpi="600" orientation="landscape" paperSize="9" scale="72" r:id="rId1"/>
  <rowBreaks count="3" manualBreakCount="3">
    <brk id="33" max="6" man="1"/>
    <brk id="60" max="6" man="1"/>
    <brk id="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2020-07-02T12:46:58Z</cp:lastPrinted>
  <dcterms:created xsi:type="dcterms:W3CDTF">2018-12-28T08:43:53Z</dcterms:created>
  <dcterms:modified xsi:type="dcterms:W3CDTF">2020-07-02T12:47:35Z</dcterms:modified>
  <cp:category/>
  <cp:version/>
  <cp:contentType/>
  <cp:contentStatus/>
</cp:coreProperties>
</file>